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en\Downloads\"/>
    </mc:Choice>
  </mc:AlternateContent>
  <bookViews>
    <workbookView xWindow="0" yWindow="0" windowWidth="19200" windowHeight="6324" activeTab="1"/>
  </bookViews>
  <sheets>
    <sheet name="задание 1" sheetId="1" r:id="rId1"/>
    <sheet name="задание 2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S8" i="2" l="1"/>
  <c r="S16" i="2"/>
  <c r="S24" i="2"/>
  <c r="S7" i="2"/>
  <c r="S13" i="2"/>
  <c r="S6" i="2"/>
  <c r="T6" i="2" s="1"/>
  <c r="S10" i="2"/>
  <c r="S11" i="2"/>
  <c r="S26" i="2"/>
  <c r="S12" i="2"/>
  <c r="S14" i="2"/>
  <c r="S19" i="2"/>
  <c r="S20" i="2"/>
  <c r="S23" i="2"/>
  <c r="S27" i="2"/>
  <c r="S28" i="2"/>
  <c r="S9" i="2"/>
  <c r="S18" i="2"/>
  <c r="S22" i="2"/>
  <c r="S15" i="2" l="1"/>
  <c r="S29" i="2"/>
  <c r="S25" i="2"/>
  <c r="S21" i="2"/>
  <c r="S17" i="2"/>
  <c r="T7" i="2"/>
  <c r="T8" i="2" s="1"/>
  <c r="T9" i="2" s="1"/>
  <c r="T10" i="2" s="1"/>
  <c r="T11" i="2" s="1"/>
  <c r="T12" i="2" s="1"/>
  <c r="T13" i="2" s="1"/>
  <c r="T14" i="2" s="1"/>
  <c r="J28" i="2"/>
  <c r="J29" i="2"/>
  <c r="I28" i="2"/>
  <c r="I29" i="2"/>
  <c r="H28" i="2"/>
  <c r="H29" i="2"/>
  <c r="I27" i="2"/>
  <c r="J27" i="2"/>
  <c r="H27" i="2"/>
  <c r="J22" i="2"/>
  <c r="J23" i="2"/>
  <c r="J24" i="2"/>
  <c r="J25" i="2"/>
  <c r="J26" i="2"/>
  <c r="I22" i="2"/>
  <c r="I23" i="2"/>
  <c r="I24" i="2"/>
  <c r="I25" i="2"/>
  <c r="I26" i="2"/>
  <c r="H22" i="2"/>
  <c r="H23" i="2"/>
  <c r="H24" i="2"/>
  <c r="H25" i="2"/>
  <c r="H26" i="2"/>
  <c r="I21" i="2"/>
  <c r="J21" i="2"/>
  <c r="H21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J5" i="2"/>
  <c r="I5" i="2"/>
  <c r="H5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M12" i="2" s="1"/>
  <c r="F12" i="2"/>
  <c r="D13" i="2"/>
  <c r="E13" i="2"/>
  <c r="F13" i="2"/>
  <c r="N13" i="2" s="1"/>
  <c r="D14" i="2"/>
  <c r="E14" i="2"/>
  <c r="F14" i="2"/>
  <c r="D15" i="2"/>
  <c r="L15" i="2" s="1"/>
  <c r="E15" i="2"/>
  <c r="F15" i="2"/>
  <c r="D16" i="2"/>
  <c r="E16" i="2"/>
  <c r="M16" i="2" s="1"/>
  <c r="F16" i="2"/>
  <c r="D17" i="2"/>
  <c r="E17" i="2"/>
  <c r="F17" i="2"/>
  <c r="N17" i="2" s="1"/>
  <c r="D18" i="2"/>
  <c r="E18" i="2"/>
  <c r="F18" i="2"/>
  <c r="D19" i="2"/>
  <c r="L19" i="2" s="1"/>
  <c r="E19" i="2"/>
  <c r="F19" i="2"/>
  <c r="D20" i="2"/>
  <c r="E20" i="2"/>
  <c r="M20" i="2" s="1"/>
  <c r="F20" i="2"/>
  <c r="D21" i="2"/>
  <c r="E21" i="2"/>
  <c r="F21" i="2"/>
  <c r="N21" i="2" s="1"/>
  <c r="D22" i="2"/>
  <c r="E22" i="2"/>
  <c r="F22" i="2"/>
  <c r="D23" i="2"/>
  <c r="L23" i="2" s="1"/>
  <c r="E23" i="2"/>
  <c r="F23" i="2"/>
  <c r="D24" i="2"/>
  <c r="E24" i="2"/>
  <c r="M24" i="2" s="1"/>
  <c r="F24" i="2"/>
  <c r="D25" i="2"/>
  <c r="E25" i="2"/>
  <c r="F25" i="2"/>
  <c r="N25" i="2" s="1"/>
  <c r="D26" i="2"/>
  <c r="E26" i="2"/>
  <c r="F26" i="2"/>
  <c r="D27" i="2"/>
  <c r="L27" i="2" s="1"/>
  <c r="E27" i="2"/>
  <c r="F27" i="2"/>
  <c r="D28" i="2"/>
  <c r="E28" i="2"/>
  <c r="M28" i="2" s="1"/>
  <c r="F28" i="2"/>
  <c r="E29" i="2"/>
  <c r="F29" i="2"/>
  <c r="N29" i="2" s="1"/>
  <c r="D29" i="2"/>
  <c r="L11" i="2" l="1"/>
  <c r="N9" i="2"/>
  <c r="M8" i="2"/>
  <c r="L7" i="2"/>
  <c r="L29" i="2"/>
  <c r="T15" i="2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L28" i="2"/>
  <c r="N26" i="2"/>
  <c r="M25" i="2"/>
  <c r="L24" i="2"/>
  <c r="N22" i="2"/>
  <c r="M21" i="2"/>
  <c r="L20" i="2"/>
  <c r="N18" i="2"/>
  <c r="M17" i="2"/>
  <c r="L16" i="2"/>
  <c r="N14" i="2"/>
  <c r="M13" i="2"/>
  <c r="L12" i="2"/>
  <c r="N10" i="2"/>
  <c r="M9" i="2"/>
  <c r="L8" i="2"/>
  <c r="N6" i="2"/>
  <c r="M29" i="2"/>
  <c r="N27" i="2"/>
  <c r="M26" i="2"/>
  <c r="L25" i="2"/>
  <c r="N23" i="2"/>
  <c r="M22" i="2"/>
  <c r="L21" i="2"/>
  <c r="N19" i="2"/>
  <c r="M18" i="2"/>
  <c r="L17" i="2"/>
  <c r="N15" i="2"/>
  <c r="M14" i="2"/>
  <c r="L13" i="2"/>
  <c r="N11" i="2"/>
  <c r="M10" i="2"/>
  <c r="L9" i="2"/>
  <c r="N7" i="2"/>
  <c r="M6" i="2"/>
  <c r="N28" i="2"/>
  <c r="M27" i="2"/>
  <c r="L26" i="2"/>
  <c r="N24" i="2"/>
  <c r="M23" i="2"/>
  <c r="L22" i="2"/>
  <c r="N20" i="2"/>
  <c r="M19" i="2"/>
  <c r="L18" i="2"/>
  <c r="N16" i="2"/>
  <c r="M15" i="2"/>
  <c r="L14" i="2"/>
  <c r="N12" i="2"/>
  <c r="M11" i="2"/>
  <c r="L10" i="2"/>
  <c r="N8" i="2"/>
  <c r="M7" i="2"/>
  <c r="L6" i="2"/>
  <c r="E34" i="1" l="1"/>
  <c r="E44" i="1" s="1"/>
  <c r="F34" i="1"/>
  <c r="F44" i="1" s="1"/>
  <c r="E33" i="1"/>
  <c r="F33" i="1"/>
  <c r="F43" i="1" s="1"/>
  <c r="E32" i="1"/>
  <c r="I32" i="1" s="1"/>
  <c r="I42" i="1" s="1"/>
  <c r="F32" i="1"/>
  <c r="D34" i="1"/>
  <c r="D33" i="1"/>
  <c r="D43" i="1" s="1"/>
  <c r="D32" i="1"/>
  <c r="D42" i="1"/>
  <c r="I33" i="1"/>
  <c r="I43" i="1" s="1"/>
  <c r="D4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H32" i="1" l="1"/>
  <c r="F42" i="1"/>
  <c r="F45" i="1" s="1"/>
  <c r="E42" i="1"/>
  <c r="I34" i="1"/>
  <c r="I44" i="1" s="1"/>
  <c r="I45" i="1" s="1"/>
  <c r="D45" i="1"/>
  <c r="H42" i="1"/>
  <c r="K32" i="1"/>
  <c r="K42" i="1" s="1"/>
  <c r="H33" i="1"/>
  <c r="E43" i="1"/>
  <c r="H34" i="1"/>
  <c r="E45" i="1" l="1"/>
  <c r="F46" i="1"/>
  <c r="H44" i="1"/>
  <c r="K34" i="1"/>
  <c r="K44" i="1" s="1"/>
  <c r="H43" i="1"/>
  <c r="K33" i="1"/>
  <c r="K43" i="1" s="1"/>
  <c r="H45" i="1" l="1"/>
  <c r="I46" i="1" s="1"/>
  <c r="K45" i="1"/>
  <c r="K46" i="1" s="1"/>
</calcChain>
</file>

<file path=xl/sharedStrings.xml><?xml version="1.0" encoding="utf-8"?>
<sst xmlns="http://schemas.openxmlformats.org/spreadsheetml/2006/main" count="122" uniqueCount="52">
  <si>
    <t>Показания счетчиков, кВт∙ч</t>
  </si>
  <si>
    <t>Т1</t>
  </si>
  <si>
    <t>Т2</t>
  </si>
  <si>
    <t>Т3</t>
  </si>
  <si>
    <t>год</t>
  </si>
  <si>
    <t>месяц</t>
  </si>
  <si>
    <t>день</t>
  </si>
  <si>
    <t>ночь</t>
  </si>
  <si>
    <t>полупик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</si>
  <si>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</si>
  <si>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</si>
  <si>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</si>
  <si>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</si>
  <si>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</si>
  <si>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</si>
  <si>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</si>
  <si>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</si>
  <si>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</si>
  <si>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</si>
  <si>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</si>
  <si>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</si>
  <si>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</si>
  <si>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единый</t>
  </si>
  <si>
    <t>однозонный</t>
  </si>
  <si>
    <t>двухзонный</t>
  </si>
  <si>
    <t>трехзонный</t>
  </si>
  <si>
    <t>с 1 октября 2016 по 1 января 2018</t>
  </si>
  <si>
    <t>с 1 января по 1 июля 2018</t>
  </si>
  <si>
    <t>с 1 июля 2018 по 1 октября 2018</t>
  </si>
  <si>
    <t>Тарифы:</t>
  </si>
  <si>
    <t>Итого:</t>
  </si>
  <si>
    <t>в сумме:</t>
  </si>
  <si>
    <t>Ответы к заданию №1</t>
  </si>
  <si>
    <t>1.</t>
  </si>
  <si>
    <t xml:space="preserve">2. </t>
  </si>
  <si>
    <t xml:space="preserve">3. </t>
  </si>
  <si>
    <t>Потрачено электроэнергии, кВт∙ч</t>
  </si>
  <si>
    <t xml:space="preserve">Ответ 1: </t>
  </si>
  <si>
    <t xml:space="preserve">Ответ 2: </t>
  </si>
  <si>
    <t xml:space="preserve">Ответ 3: </t>
  </si>
  <si>
    <t>Стоимость потраченной электроэнергии:</t>
  </si>
  <si>
    <t>пик</t>
  </si>
  <si>
    <t xml:space="preserve">Стоимость 1 кВт∙ч </t>
  </si>
  <si>
    <t>Потрачено за месяц, кВт∙ч</t>
  </si>
  <si>
    <t>ежемесячная</t>
  </si>
  <si>
    <t>суммарная</t>
  </si>
  <si>
    <t>Всего</t>
  </si>
  <si>
    <t xml:space="preserve">Сколько Иван Р. заплатил за электроэнергию всего с момента установки нового счётчика? </t>
  </si>
  <si>
    <t xml:space="preserve">На сколько больше он потратил бы на электроэнергию, если бы перешёл не на трёхзонный а на двухзонный счётчик? </t>
  </si>
  <si>
    <t xml:space="preserve">Сколько Иван сэкономил, перейдя на трёхзонный счётчик с однозонного (с учетом стоимости оборудования и установки)? </t>
  </si>
  <si>
    <t>К оплате за месяц, руб.</t>
  </si>
  <si>
    <t>Выгода по сравнению с единым тарифом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</si>
</sst>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 Black"/>
      <family val="2"/>
      <charset val="204"/>
    </font>
    <font>
      <sz val="11"/>
      <color theme="1"/>
      <name val="Segoe UI Black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33" xfId="0" applyBorder="1"/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1" fillId="11" borderId="21" xfId="0" applyNumberFormat="1" applyFont="1" applyFill="1" applyBorder="1" applyAlignment="1">
      <alignment horizontal="center" vertical="center"/>
    </xf>
    <xf numFmtId="164" fontId="1" fillId="11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pane ySplit="5" topLeftCell="A6" activePane="bottomLeft" state="frozen"/>
      <selection pane="bottomLeft" activeCell="F8" sqref="F8"/>
    </sheetView>
  </sheetViews>
  <sheetFormatPr defaultRowHeight="14.4" x14ac:dyDescent="0.3"/>
  <cols>
    <col min="3" max="3" width="14.5546875" customWidth="1"/>
    <col min="5" max="5" width="8.88671875" customWidth="1"/>
    <col min="8" max="9" width="13" customWidth="1"/>
    <col min="11" max="11" width="16.44140625" customWidth="1"/>
    <col min="14" max="14" width="46.44140625" customWidth="1"/>
  </cols>
  <sheetData>
    <row r="1" spans="1:14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7.399999999999999" x14ac:dyDescent="0.3">
      <c r="A2" s="34"/>
      <c r="B2" s="34"/>
      <c r="C2" s="34"/>
      <c r="D2" s="17" t="s">
        <v>25</v>
      </c>
      <c r="E2" s="17"/>
      <c r="F2" s="17"/>
      <c r="G2" s="35"/>
      <c r="H2" s="17" t="s">
        <v>24</v>
      </c>
      <c r="I2" s="17"/>
      <c r="J2" s="35"/>
      <c r="K2" s="35" t="s">
        <v>23</v>
      </c>
      <c r="L2" s="34"/>
      <c r="M2" s="34"/>
      <c r="N2" s="34"/>
    </row>
    <row r="3" spans="1:14" ht="27.6" x14ac:dyDescent="0.3">
      <c r="A3" s="34"/>
      <c r="B3" s="34"/>
      <c r="C3" s="36"/>
      <c r="D3" s="18" t="s">
        <v>0</v>
      </c>
      <c r="E3" s="19"/>
      <c r="F3" s="20"/>
      <c r="G3" s="34"/>
      <c r="H3" s="18" t="s">
        <v>0</v>
      </c>
      <c r="I3" s="20"/>
      <c r="J3" s="37"/>
      <c r="K3" s="21" t="s">
        <v>0</v>
      </c>
      <c r="L3" s="34"/>
      <c r="M3" s="34"/>
      <c r="N3" s="34"/>
    </row>
    <row r="4" spans="1:14" x14ac:dyDescent="0.3">
      <c r="A4" s="34"/>
      <c r="B4" s="38"/>
      <c r="C4" s="39"/>
      <c r="D4" s="22" t="s">
        <v>1</v>
      </c>
      <c r="E4" s="23" t="s">
        <v>2</v>
      </c>
      <c r="F4" s="24" t="s">
        <v>3</v>
      </c>
      <c r="G4" s="34"/>
      <c r="H4" s="22" t="s">
        <v>1</v>
      </c>
      <c r="I4" s="25" t="s">
        <v>2</v>
      </c>
      <c r="J4" s="40"/>
      <c r="K4" s="26" t="s">
        <v>21</v>
      </c>
      <c r="L4" s="34"/>
      <c r="M4" s="34"/>
      <c r="N4" s="34"/>
    </row>
    <row r="5" spans="1:14" ht="17.399999999999999" thickBot="1" x14ac:dyDescent="0.35">
      <c r="A5" s="34"/>
      <c r="B5" s="41" t="s">
        <v>4</v>
      </c>
      <c r="C5" s="42" t="s">
        <v>5</v>
      </c>
      <c r="D5" s="27" t="s">
        <v>6</v>
      </c>
      <c r="E5" s="28" t="s">
        <v>7</v>
      </c>
      <c r="F5" s="29" t="s">
        <v>8</v>
      </c>
      <c r="G5" s="34"/>
      <c r="H5" s="30" t="s">
        <v>6</v>
      </c>
      <c r="I5" s="31" t="s">
        <v>7</v>
      </c>
      <c r="J5" s="40"/>
      <c r="K5" s="32" t="s">
        <v>22</v>
      </c>
      <c r="L5" s="34"/>
      <c r="M5" s="34"/>
      <c r="N5" s="43" t="s">
        <v>32</v>
      </c>
    </row>
    <row r="6" spans="1:14" ht="18.600000000000001" thickTop="1" thickBot="1" x14ac:dyDescent="0.35">
      <c r="A6" s="34"/>
      <c r="B6" s="44">
        <v>2016</v>
      </c>
      <c r="C6" s="45" t="s">
        <v>9</v>
      </c>
      <c r="D6" s="1"/>
      <c r="E6" s="2"/>
      <c r="F6" s="2"/>
      <c r="G6" s="34"/>
      <c r="H6" s="33">
        <f>D6+F6</f>
        <v>0</v>
      </c>
      <c r="I6" s="33">
        <f>E6</f>
        <v>0</v>
      </c>
      <c r="J6" s="37"/>
      <c r="K6" s="33">
        <f>SUM(D6:F6)</f>
        <v>0</v>
      </c>
      <c r="L6" s="34"/>
      <c r="M6" s="35" t="s">
        <v>33</v>
      </c>
      <c r="N6" s="11" t="s">
        <v>47</v>
      </c>
    </row>
    <row r="7" spans="1:14" ht="15" thickBot="1" x14ac:dyDescent="0.35">
      <c r="A7" s="34"/>
      <c r="B7" s="46">
        <v>2016</v>
      </c>
      <c r="C7" s="47" t="s">
        <v>10</v>
      </c>
      <c r="D7" s="3"/>
      <c r="E7" s="4"/>
      <c r="F7" s="4"/>
      <c r="G7" s="34"/>
      <c r="H7" s="33">
        <f t="shared" ref="H7:H30" si="0">D7+F7</f>
        <v>0</v>
      </c>
      <c r="I7" s="33">
        <f t="shared" ref="I7:I30" si="1">E7</f>
        <v>0</v>
      </c>
      <c r="J7" s="37"/>
      <c r="K7" s="33">
        <f t="shared" ref="K7:K30" si="2">SUM(D7:F7)</f>
        <v>0</v>
      </c>
      <c r="L7" s="34"/>
      <c r="M7" s="34"/>
      <c r="N7" s="11"/>
    </row>
    <row r="8" spans="1:14" ht="15" thickBot="1" x14ac:dyDescent="0.35">
      <c r="A8" s="34"/>
      <c r="B8" s="46">
        <v>2016</v>
      </c>
      <c r="C8" s="47" t="s">
        <v>11</v>
      </c>
      <c r="D8" s="3"/>
      <c r="E8" s="4"/>
      <c r="F8" s="4"/>
      <c r="G8" s="34"/>
      <c r="H8" s="33">
        <f t="shared" si="0"/>
        <v>0</v>
      </c>
      <c r="I8" s="33">
        <f t="shared" si="1"/>
        <v>0</v>
      </c>
      <c r="J8" s="37"/>
      <c r="K8" s="33">
        <f t="shared" si="2"/>
        <v>0</v>
      </c>
      <c r="L8" s="34"/>
      <c r="M8" s="34"/>
      <c r="N8" s="12"/>
    </row>
    <row r="9" spans="1:14" ht="15" thickBot="1" x14ac:dyDescent="0.35">
      <c r="A9" s="34"/>
      <c r="B9" s="46">
        <v>2016</v>
      </c>
      <c r="C9" s="47" t="s">
        <v>12</v>
      </c>
      <c r="D9" s="3"/>
      <c r="E9" s="4"/>
      <c r="F9" s="4"/>
      <c r="G9" s="34"/>
      <c r="H9" s="33">
        <f t="shared" si="0"/>
        <v>0</v>
      </c>
      <c r="I9" s="33">
        <f t="shared" si="1"/>
        <v>0</v>
      </c>
      <c r="J9" s="37"/>
      <c r="K9" s="33">
        <f t="shared" si="2"/>
        <v>0</v>
      </c>
      <c r="L9" s="34"/>
      <c r="M9" s="48" t="s">
        <v>37</v>
      </c>
      <c r="N9" s="49"/>
    </row>
    <row r="10" spans="1:14" ht="15" thickBot="1" x14ac:dyDescent="0.35">
      <c r="A10" s="34"/>
      <c r="B10" s="46">
        <v>2017</v>
      </c>
      <c r="C10" s="47" t="s">
        <v>13</v>
      </c>
      <c r="D10" s="3"/>
      <c r="E10" s="4"/>
      <c r="F10" s="4"/>
      <c r="G10" s="34"/>
      <c r="H10" s="33">
        <f t="shared" si="0"/>
        <v>0</v>
      </c>
      <c r="I10" s="33">
        <f t="shared" si="1"/>
        <v>0</v>
      </c>
      <c r="J10" s="37"/>
      <c r="K10" s="33">
        <f t="shared" si="2"/>
        <v>0</v>
      </c>
      <c r="L10" s="34"/>
      <c r="M10" s="34"/>
      <c r="N10" s="34"/>
    </row>
    <row r="11" spans="1:14" ht="18" customHeight="1" thickBot="1" x14ac:dyDescent="0.35">
      <c r="A11" s="34"/>
      <c r="B11" s="46">
        <v>2017</v>
      </c>
      <c r="C11" s="47" t="s">
        <v>14</v>
      </c>
      <c r="D11" s="3"/>
      <c r="E11" s="4"/>
      <c r="F11" s="4"/>
      <c r="G11" s="34"/>
      <c r="H11" s="33">
        <f t="shared" si="0"/>
        <v>0</v>
      </c>
      <c r="I11" s="33">
        <f t="shared" si="1"/>
        <v>0</v>
      </c>
      <c r="J11" s="37"/>
      <c r="K11" s="33">
        <f t="shared" si="2"/>
        <v>0</v>
      </c>
      <c r="L11" s="34"/>
      <c r="M11" s="35" t="s">
        <v>34</v>
      </c>
      <c r="N11" s="13" t="s">
        <v>49</v>
      </c>
    </row>
    <row r="12" spans="1:14" ht="16.2" customHeight="1" thickBot="1" x14ac:dyDescent="0.35">
      <c r="A12" s="34"/>
      <c r="B12" s="46">
        <v>2017</v>
      </c>
      <c r="C12" s="47" t="s">
        <v>15</v>
      </c>
      <c r="D12" s="3"/>
      <c r="E12" s="4"/>
      <c r="F12" s="4"/>
      <c r="G12" s="34"/>
      <c r="H12" s="33">
        <f t="shared" si="0"/>
        <v>0</v>
      </c>
      <c r="I12" s="33">
        <f t="shared" si="1"/>
        <v>0</v>
      </c>
      <c r="J12" s="37"/>
      <c r="K12" s="33">
        <f t="shared" si="2"/>
        <v>0</v>
      </c>
      <c r="L12" s="34"/>
      <c r="M12" s="34"/>
      <c r="N12" s="13"/>
    </row>
    <row r="13" spans="1:14" ht="16.2" customHeight="1" thickBot="1" x14ac:dyDescent="0.35">
      <c r="A13" s="34"/>
      <c r="B13" s="46">
        <v>2017</v>
      </c>
      <c r="C13" s="47" t="s">
        <v>16</v>
      </c>
      <c r="D13" s="3"/>
      <c r="E13" s="4"/>
      <c r="F13" s="4"/>
      <c r="G13" s="34"/>
      <c r="H13" s="33">
        <f t="shared" si="0"/>
        <v>0</v>
      </c>
      <c r="I13" s="33">
        <f t="shared" si="1"/>
        <v>0</v>
      </c>
      <c r="J13" s="37"/>
      <c r="K13" s="33">
        <f t="shared" si="2"/>
        <v>0</v>
      </c>
      <c r="L13" s="34"/>
      <c r="M13" s="34"/>
      <c r="N13" s="14"/>
    </row>
    <row r="14" spans="1:14" ht="15" thickBot="1" x14ac:dyDescent="0.35">
      <c r="A14" s="34"/>
      <c r="B14" s="46">
        <v>2017</v>
      </c>
      <c r="C14" s="47" t="s">
        <v>17</v>
      </c>
      <c r="D14" s="3"/>
      <c r="E14" s="4"/>
      <c r="F14" s="4"/>
      <c r="G14" s="34"/>
      <c r="H14" s="33">
        <f t="shared" si="0"/>
        <v>0</v>
      </c>
      <c r="I14" s="33">
        <f t="shared" si="1"/>
        <v>0</v>
      </c>
      <c r="J14" s="37"/>
      <c r="K14" s="33">
        <f t="shared" si="2"/>
        <v>0</v>
      </c>
      <c r="L14" s="34"/>
      <c r="M14" s="48" t="s">
        <v>38</v>
      </c>
      <c r="N14" s="49"/>
    </row>
    <row r="15" spans="1:14" ht="15" thickBot="1" x14ac:dyDescent="0.35">
      <c r="A15" s="34"/>
      <c r="B15" s="46">
        <v>2017</v>
      </c>
      <c r="C15" s="47" t="s">
        <v>18</v>
      </c>
      <c r="D15" s="3"/>
      <c r="E15" s="4"/>
      <c r="F15" s="4"/>
      <c r="G15" s="34"/>
      <c r="H15" s="33">
        <f t="shared" si="0"/>
        <v>0</v>
      </c>
      <c r="I15" s="33">
        <f t="shared" si="1"/>
        <v>0</v>
      </c>
      <c r="J15" s="37"/>
      <c r="K15" s="33">
        <f t="shared" si="2"/>
        <v>0</v>
      </c>
      <c r="L15" s="34"/>
      <c r="M15" s="34"/>
      <c r="N15" s="34"/>
    </row>
    <row r="16" spans="1:14" ht="18" customHeight="1" thickBot="1" x14ac:dyDescent="0.35">
      <c r="A16" s="34"/>
      <c r="B16" s="46">
        <v>2017</v>
      </c>
      <c r="C16" s="47" t="s">
        <v>19</v>
      </c>
      <c r="D16" s="3"/>
      <c r="E16" s="4"/>
      <c r="F16" s="4"/>
      <c r="G16" s="34"/>
      <c r="H16" s="33">
        <f t="shared" si="0"/>
        <v>0</v>
      </c>
      <c r="I16" s="33">
        <f t="shared" si="1"/>
        <v>0</v>
      </c>
      <c r="J16" s="37"/>
      <c r="K16" s="33">
        <f t="shared" si="2"/>
        <v>0</v>
      </c>
      <c r="L16" s="34"/>
      <c r="M16" s="35" t="s">
        <v>35</v>
      </c>
      <c r="N16" s="15" t="s">
        <v>48</v>
      </c>
    </row>
    <row r="17" spans="1:14" ht="16.2" customHeight="1" thickBot="1" x14ac:dyDescent="0.35">
      <c r="A17" s="34"/>
      <c r="B17" s="46">
        <v>2017</v>
      </c>
      <c r="C17" s="47" t="s">
        <v>20</v>
      </c>
      <c r="D17" s="3"/>
      <c r="E17" s="4"/>
      <c r="F17" s="4"/>
      <c r="G17" s="34"/>
      <c r="H17" s="33">
        <f t="shared" si="0"/>
        <v>0</v>
      </c>
      <c r="I17" s="33">
        <f t="shared" si="1"/>
        <v>0</v>
      </c>
      <c r="J17" s="37"/>
      <c r="K17" s="33">
        <f t="shared" si="2"/>
        <v>0</v>
      </c>
      <c r="L17" s="34"/>
      <c r="M17" s="34"/>
      <c r="N17" s="15"/>
    </row>
    <row r="18" spans="1:14" ht="16.2" customHeight="1" thickBot="1" x14ac:dyDescent="0.35">
      <c r="A18" s="34"/>
      <c r="B18" s="46">
        <v>2017</v>
      </c>
      <c r="C18" s="47" t="s">
        <v>9</v>
      </c>
      <c r="D18" s="3"/>
      <c r="E18" s="4"/>
      <c r="F18" s="4"/>
      <c r="G18" s="34"/>
      <c r="H18" s="33">
        <f t="shared" si="0"/>
        <v>0</v>
      </c>
      <c r="I18" s="33">
        <f t="shared" si="1"/>
        <v>0</v>
      </c>
      <c r="J18" s="37"/>
      <c r="K18" s="33">
        <f t="shared" si="2"/>
        <v>0</v>
      </c>
      <c r="L18" s="34"/>
      <c r="M18" s="34"/>
      <c r="N18" s="16"/>
    </row>
    <row r="19" spans="1:14" ht="15" thickBot="1" x14ac:dyDescent="0.35">
      <c r="A19" s="34"/>
      <c r="B19" s="46">
        <v>2017</v>
      </c>
      <c r="C19" s="47" t="s">
        <v>10</v>
      </c>
      <c r="D19" s="3"/>
      <c r="E19" s="4"/>
      <c r="F19" s="4"/>
      <c r="G19" s="34"/>
      <c r="H19" s="33">
        <f t="shared" si="0"/>
        <v>0</v>
      </c>
      <c r="I19" s="33">
        <f t="shared" si="1"/>
        <v>0</v>
      </c>
      <c r="J19" s="37"/>
      <c r="K19" s="33">
        <f t="shared" si="2"/>
        <v>0</v>
      </c>
      <c r="L19" s="34"/>
      <c r="M19" s="48" t="s">
        <v>39</v>
      </c>
      <c r="N19" s="49"/>
    </row>
    <row r="20" spans="1:14" ht="15" thickBot="1" x14ac:dyDescent="0.35">
      <c r="A20" s="34"/>
      <c r="B20" s="46">
        <v>2017</v>
      </c>
      <c r="C20" s="47" t="s">
        <v>11</v>
      </c>
      <c r="D20" s="3"/>
      <c r="E20" s="4"/>
      <c r="F20" s="4"/>
      <c r="G20" s="34"/>
      <c r="H20" s="33">
        <f t="shared" si="0"/>
        <v>0</v>
      </c>
      <c r="I20" s="33">
        <f t="shared" si="1"/>
        <v>0</v>
      </c>
      <c r="J20" s="37"/>
      <c r="K20" s="33">
        <f t="shared" si="2"/>
        <v>0</v>
      </c>
      <c r="L20" s="34"/>
      <c r="M20" s="34"/>
      <c r="N20" s="34"/>
    </row>
    <row r="21" spans="1:14" ht="15" thickBot="1" x14ac:dyDescent="0.35">
      <c r="A21" s="34"/>
      <c r="B21" s="46">
        <v>2017</v>
      </c>
      <c r="C21" s="47" t="s">
        <v>12</v>
      </c>
      <c r="D21" s="3"/>
      <c r="E21" s="4"/>
      <c r="F21" s="4"/>
      <c r="G21" s="34"/>
      <c r="H21" s="33">
        <f t="shared" si="0"/>
        <v>0</v>
      </c>
      <c r="I21" s="33">
        <f t="shared" si="1"/>
        <v>0</v>
      </c>
      <c r="J21" s="37"/>
      <c r="K21" s="33">
        <f t="shared" si="2"/>
        <v>0</v>
      </c>
      <c r="L21" s="34"/>
      <c r="M21" s="34"/>
      <c r="N21" s="34"/>
    </row>
    <row r="22" spans="1:14" ht="15" thickBot="1" x14ac:dyDescent="0.35">
      <c r="A22" s="34"/>
      <c r="B22" s="46">
        <v>2018</v>
      </c>
      <c r="C22" s="47" t="s">
        <v>13</v>
      </c>
      <c r="D22" s="3"/>
      <c r="E22" s="4"/>
      <c r="F22" s="4"/>
      <c r="G22" s="34"/>
      <c r="H22" s="33">
        <f t="shared" si="0"/>
        <v>0</v>
      </c>
      <c r="I22" s="33">
        <f t="shared" si="1"/>
        <v>0</v>
      </c>
      <c r="J22" s="37"/>
      <c r="K22" s="33">
        <f t="shared" si="2"/>
        <v>0</v>
      </c>
      <c r="L22" s="34"/>
      <c r="M22" s="34"/>
      <c r="N22" s="34"/>
    </row>
    <row r="23" spans="1:14" ht="15" thickBot="1" x14ac:dyDescent="0.35">
      <c r="A23" s="34"/>
      <c r="B23" s="46">
        <v>2018</v>
      </c>
      <c r="C23" s="47" t="s">
        <v>14</v>
      </c>
      <c r="D23" s="3"/>
      <c r="E23" s="4"/>
      <c r="F23" s="4"/>
      <c r="G23" s="34"/>
      <c r="H23" s="33">
        <f t="shared" si="0"/>
        <v>0</v>
      </c>
      <c r="I23" s="33">
        <f t="shared" si="1"/>
        <v>0</v>
      </c>
      <c r="J23" s="37"/>
      <c r="K23" s="33">
        <f t="shared" si="2"/>
        <v>0</v>
      </c>
      <c r="L23" s="34"/>
      <c r="M23" s="34"/>
      <c r="N23" s="34"/>
    </row>
    <row r="24" spans="1:14" ht="15" thickBot="1" x14ac:dyDescent="0.35">
      <c r="A24" s="34"/>
      <c r="B24" s="46">
        <v>2018</v>
      </c>
      <c r="C24" s="47" t="s">
        <v>15</v>
      </c>
      <c r="D24" s="3"/>
      <c r="E24" s="4"/>
      <c r="F24" s="4"/>
      <c r="G24" s="34"/>
      <c r="H24" s="33">
        <f t="shared" si="0"/>
        <v>0</v>
      </c>
      <c r="I24" s="33">
        <f t="shared" si="1"/>
        <v>0</v>
      </c>
      <c r="J24" s="37"/>
      <c r="K24" s="33">
        <f t="shared" si="2"/>
        <v>0</v>
      </c>
      <c r="L24" s="34"/>
      <c r="M24" s="34"/>
      <c r="N24" s="34"/>
    </row>
    <row r="25" spans="1:14" ht="15" thickBot="1" x14ac:dyDescent="0.35">
      <c r="A25" s="34"/>
      <c r="B25" s="46">
        <v>2018</v>
      </c>
      <c r="C25" s="47" t="s">
        <v>16</v>
      </c>
      <c r="D25" s="3"/>
      <c r="E25" s="4"/>
      <c r="F25" s="4"/>
      <c r="G25" s="34"/>
      <c r="H25" s="33">
        <f t="shared" si="0"/>
        <v>0</v>
      </c>
      <c r="I25" s="33">
        <f t="shared" si="1"/>
        <v>0</v>
      </c>
      <c r="J25" s="37"/>
      <c r="K25" s="33">
        <f t="shared" si="2"/>
        <v>0</v>
      </c>
      <c r="L25" s="34"/>
      <c r="M25" s="34"/>
      <c r="N25" s="34"/>
    </row>
    <row r="26" spans="1:14" ht="15" thickBot="1" x14ac:dyDescent="0.35">
      <c r="A26" s="34"/>
      <c r="B26" s="46">
        <v>2018</v>
      </c>
      <c r="C26" s="47" t="s">
        <v>17</v>
      </c>
      <c r="D26" s="3"/>
      <c r="E26" s="4"/>
      <c r="F26" s="4"/>
      <c r="G26" s="34"/>
      <c r="H26" s="33">
        <f t="shared" si="0"/>
        <v>0</v>
      </c>
      <c r="I26" s="33">
        <f t="shared" si="1"/>
        <v>0</v>
      </c>
      <c r="J26" s="37"/>
      <c r="K26" s="33">
        <f t="shared" si="2"/>
        <v>0</v>
      </c>
      <c r="L26" s="34"/>
      <c r="M26" s="34"/>
      <c r="N26" s="34"/>
    </row>
    <row r="27" spans="1:14" ht="15" thickBot="1" x14ac:dyDescent="0.35">
      <c r="A27" s="34"/>
      <c r="B27" s="46">
        <v>2018</v>
      </c>
      <c r="C27" s="47" t="s">
        <v>18</v>
      </c>
      <c r="D27" s="3"/>
      <c r="E27" s="4"/>
      <c r="F27" s="4"/>
      <c r="G27" s="34"/>
      <c r="H27" s="33">
        <f t="shared" si="0"/>
        <v>0</v>
      </c>
      <c r="I27" s="33">
        <f t="shared" si="1"/>
        <v>0</v>
      </c>
      <c r="J27" s="37"/>
      <c r="K27" s="33">
        <f t="shared" si="2"/>
        <v>0</v>
      </c>
      <c r="L27" s="34"/>
      <c r="M27" s="34"/>
      <c r="N27" s="34"/>
    </row>
    <row r="28" spans="1:14" ht="15" thickBot="1" x14ac:dyDescent="0.35">
      <c r="A28" s="34"/>
      <c r="B28" s="46">
        <v>2018</v>
      </c>
      <c r="C28" s="47" t="s">
        <v>19</v>
      </c>
      <c r="D28" s="3"/>
      <c r="E28" s="4"/>
      <c r="F28" s="4"/>
      <c r="G28" s="34"/>
      <c r="H28" s="33">
        <f t="shared" si="0"/>
        <v>0</v>
      </c>
      <c r="I28" s="33">
        <f t="shared" si="1"/>
        <v>0</v>
      </c>
      <c r="J28" s="37"/>
      <c r="K28" s="33">
        <f t="shared" si="2"/>
        <v>0</v>
      </c>
      <c r="L28" s="34"/>
      <c r="M28" s="34"/>
      <c r="N28" s="34"/>
    </row>
    <row r="29" spans="1:14" ht="15" thickBot="1" x14ac:dyDescent="0.35">
      <c r="A29" s="34"/>
      <c r="B29" s="46">
        <v>2018</v>
      </c>
      <c r="C29" s="47" t="s">
        <v>20</v>
      </c>
      <c r="D29" s="3"/>
      <c r="E29" s="4"/>
      <c r="F29" s="4"/>
      <c r="G29" s="34"/>
      <c r="H29" s="33">
        <f t="shared" si="0"/>
        <v>0</v>
      </c>
      <c r="I29" s="33">
        <f t="shared" si="1"/>
        <v>0</v>
      </c>
      <c r="J29" s="37"/>
      <c r="K29" s="33">
        <f t="shared" si="2"/>
        <v>0</v>
      </c>
      <c r="L29" s="34"/>
      <c r="M29" s="34"/>
      <c r="N29" s="34"/>
    </row>
    <row r="30" spans="1:14" ht="15" thickBot="1" x14ac:dyDescent="0.35">
      <c r="A30" s="34"/>
      <c r="B30" s="50">
        <v>2018</v>
      </c>
      <c r="C30" s="51" t="s">
        <v>9</v>
      </c>
      <c r="D30" s="5"/>
      <c r="E30" s="6"/>
      <c r="F30" s="6"/>
      <c r="G30" s="34"/>
      <c r="H30" s="33">
        <f t="shared" si="0"/>
        <v>0</v>
      </c>
      <c r="I30" s="33">
        <f t="shared" si="1"/>
        <v>0</v>
      </c>
      <c r="J30" s="34"/>
      <c r="K30" s="33">
        <f t="shared" si="2"/>
        <v>0</v>
      </c>
      <c r="L30" s="34"/>
      <c r="M30" s="34"/>
      <c r="N30" s="34"/>
    </row>
    <row r="31" spans="1:14" ht="18" thickBot="1" x14ac:dyDescent="0.35">
      <c r="A31" s="72" t="s">
        <v>36</v>
      </c>
      <c r="B31" s="52"/>
      <c r="C31" s="5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5" thickBot="1" x14ac:dyDescent="0.35">
      <c r="A32" s="73" t="s">
        <v>26</v>
      </c>
      <c r="B32" s="53"/>
      <c r="C32" s="54"/>
      <c r="D32" s="55">
        <f>D21-D6</f>
        <v>0</v>
      </c>
      <c r="E32" s="55">
        <f t="shared" ref="E32:F32" si="3">E21-E6</f>
        <v>0</v>
      </c>
      <c r="F32" s="55">
        <f t="shared" si="3"/>
        <v>0</v>
      </c>
      <c r="G32" s="56"/>
      <c r="H32" s="57">
        <f>D32+F32</f>
        <v>0</v>
      </c>
      <c r="I32" s="55">
        <f>E32</f>
        <v>0</v>
      </c>
      <c r="J32" s="56"/>
      <c r="K32" s="57">
        <f>H32+I32</f>
        <v>0</v>
      </c>
      <c r="L32" s="34"/>
      <c r="M32" s="34"/>
      <c r="N32" s="34"/>
    </row>
    <row r="33" spans="1:14" ht="15" thickBot="1" x14ac:dyDescent="0.35">
      <c r="A33" s="74" t="s">
        <v>27</v>
      </c>
      <c r="B33" s="58"/>
      <c r="C33" s="57"/>
      <c r="D33" s="55">
        <f>D27-D21</f>
        <v>0</v>
      </c>
      <c r="E33" s="55">
        <f t="shared" ref="E33:F33" si="4">E27-E21</f>
        <v>0</v>
      </c>
      <c r="F33" s="55">
        <f t="shared" si="4"/>
        <v>0</v>
      </c>
      <c r="G33" s="56"/>
      <c r="H33" s="57">
        <f t="shared" ref="H33:H34" si="5">D33+F33</f>
        <v>0</v>
      </c>
      <c r="I33" s="55">
        <f t="shared" ref="I33:I34" si="6">E33</f>
        <v>0</v>
      </c>
      <c r="J33" s="56"/>
      <c r="K33" s="57">
        <f t="shared" ref="K33:K34" si="7">H33+I33</f>
        <v>0</v>
      </c>
      <c r="L33" s="34"/>
      <c r="M33" s="34"/>
      <c r="N33" s="34"/>
    </row>
    <row r="34" spans="1:14" ht="15" thickBot="1" x14ac:dyDescent="0.35">
      <c r="A34" s="74" t="s">
        <v>28</v>
      </c>
      <c r="B34" s="58"/>
      <c r="C34" s="57"/>
      <c r="D34" s="55">
        <f>D30-D27</f>
        <v>0</v>
      </c>
      <c r="E34" s="55">
        <f t="shared" ref="E34:F34" si="8">E30-E27</f>
        <v>0</v>
      </c>
      <c r="F34" s="55">
        <f t="shared" si="8"/>
        <v>0</v>
      </c>
      <c r="G34" s="56"/>
      <c r="H34" s="57">
        <f t="shared" si="5"/>
        <v>0</v>
      </c>
      <c r="I34" s="55">
        <f t="shared" si="6"/>
        <v>0</v>
      </c>
      <c r="J34" s="56"/>
      <c r="K34" s="57">
        <f t="shared" si="7"/>
        <v>0</v>
      </c>
      <c r="L34" s="34"/>
      <c r="M34" s="34"/>
      <c r="N34" s="34"/>
    </row>
    <row r="35" spans="1:14" ht="17.399999999999999" x14ac:dyDescent="0.3">
      <c r="A35" s="34"/>
      <c r="B35" s="34"/>
      <c r="C35" s="35"/>
      <c r="D35" s="34"/>
      <c r="E35" s="34"/>
      <c r="F35" s="34"/>
      <c r="G35" s="34"/>
      <c r="H35" s="34"/>
      <c r="I35" s="59"/>
      <c r="J35" s="34"/>
      <c r="K35" s="34"/>
      <c r="L35" s="34"/>
      <c r="M35" s="34"/>
      <c r="N35" s="34"/>
    </row>
    <row r="36" spans="1:14" ht="17.399999999999999" thickBot="1" x14ac:dyDescent="0.35">
      <c r="A36" s="75" t="s">
        <v>29</v>
      </c>
      <c r="B36" s="53"/>
      <c r="C36" s="53"/>
      <c r="D36" s="34"/>
      <c r="E36" s="60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6.2" thickBot="1" x14ac:dyDescent="0.35">
      <c r="A37" s="73" t="s">
        <v>26</v>
      </c>
      <c r="B37" s="53"/>
      <c r="C37" s="54"/>
      <c r="D37" s="61"/>
      <c r="E37" s="62"/>
      <c r="F37" s="61"/>
      <c r="G37" s="56"/>
      <c r="H37" s="57"/>
      <c r="I37" s="55"/>
      <c r="J37" s="56"/>
      <c r="K37" s="57"/>
      <c r="L37" s="34"/>
      <c r="M37" s="34"/>
      <c r="N37" s="34"/>
    </row>
    <row r="38" spans="1:14" ht="16.2" thickBot="1" x14ac:dyDescent="0.35">
      <c r="A38" s="74" t="s">
        <v>27</v>
      </c>
      <c r="B38" s="58"/>
      <c r="C38" s="57"/>
      <c r="D38" s="63"/>
      <c r="E38" s="64"/>
      <c r="F38" s="63"/>
      <c r="G38" s="56"/>
      <c r="H38" s="57"/>
      <c r="I38" s="55"/>
      <c r="J38" s="56"/>
      <c r="K38" s="57"/>
      <c r="L38" s="34"/>
      <c r="M38" s="34"/>
      <c r="N38" s="34"/>
    </row>
    <row r="39" spans="1:14" ht="16.2" thickBot="1" x14ac:dyDescent="0.35">
      <c r="A39" s="74" t="s">
        <v>28</v>
      </c>
      <c r="B39" s="58"/>
      <c r="C39" s="57"/>
      <c r="D39" s="61"/>
      <c r="E39" s="65"/>
      <c r="F39" s="61"/>
      <c r="G39" s="56"/>
      <c r="H39" s="57"/>
      <c r="I39" s="55"/>
      <c r="J39" s="56"/>
      <c r="K39" s="57"/>
      <c r="L39" s="34"/>
      <c r="M39" s="34"/>
      <c r="N39" s="34"/>
    </row>
    <row r="40" spans="1:14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7.399999999999999" thickBot="1" x14ac:dyDescent="0.35">
      <c r="A41" s="75" t="s">
        <v>40</v>
      </c>
      <c r="B41" s="53"/>
      <c r="C41" s="5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5" thickBot="1" x14ac:dyDescent="0.35">
      <c r="A42" s="73" t="s">
        <v>26</v>
      </c>
      <c r="B42" s="53"/>
      <c r="C42" s="54"/>
      <c r="D42" s="55">
        <f>D32*D37</f>
        <v>0</v>
      </c>
      <c r="E42" s="55">
        <f t="shared" ref="E42:F42" si="9">E32*E37</f>
        <v>0</v>
      </c>
      <c r="F42" s="55">
        <f t="shared" si="9"/>
        <v>0</v>
      </c>
      <c r="G42" s="56"/>
      <c r="H42" s="57">
        <f>H32*H37</f>
        <v>0</v>
      </c>
      <c r="I42" s="57">
        <f>I32*I37</f>
        <v>0</v>
      </c>
      <c r="J42" s="56"/>
      <c r="K42" s="57">
        <f>K32*K37</f>
        <v>0</v>
      </c>
      <c r="L42" s="34"/>
      <c r="M42" s="34"/>
      <c r="N42" s="34"/>
    </row>
    <row r="43" spans="1:14" ht="15" thickBot="1" x14ac:dyDescent="0.35">
      <c r="A43" s="74" t="s">
        <v>27</v>
      </c>
      <c r="B43" s="58"/>
      <c r="C43" s="57"/>
      <c r="D43" s="55">
        <f t="shared" ref="D43:E44" si="10">D33*D38</f>
        <v>0</v>
      </c>
      <c r="E43" s="55">
        <f t="shared" si="10"/>
        <v>0</v>
      </c>
      <c r="F43" s="55">
        <f t="shared" ref="F43" si="11">F33*F38</f>
        <v>0</v>
      </c>
      <c r="G43" s="56"/>
      <c r="H43" s="57">
        <f t="shared" ref="H43:I44" si="12">H33*H38</f>
        <v>0</v>
      </c>
      <c r="I43" s="57">
        <f t="shared" si="12"/>
        <v>0</v>
      </c>
      <c r="J43" s="56"/>
      <c r="K43" s="57">
        <f t="shared" ref="K43:K44" si="13">K33*K38</f>
        <v>0</v>
      </c>
      <c r="L43" s="34"/>
      <c r="M43" s="34"/>
      <c r="N43" s="34"/>
    </row>
    <row r="44" spans="1:14" ht="15" thickBot="1" x14ac:dyDescent="0.35">
      <c r="A44" s="74" t="s">
        <v>28</v>
      </c>
      <c r="B44" s="58"/>
      <c r="C44" s="57"/>
      <c r="D44" s="55">
        <f t="shared" si="10"/>
        <v>0</v>
      </c>
      <c r="E44" s="55">
        <f t="shared" si="10"/>
        <v>0</v>
      </c>
      <c r="F44" s="55">
        <f t="shared" ref="F44" si="14">F34*F39</f>
        <v>0</v>
      </c>
      <c r="G44" s="56"/>
      <c r="H44" s="57">
        <f t="shared" si="12"/>
        <v>0</v>
      </c>
      <c r="I44" s="57">
        <f t="shared" si="12"/>
        <v>0</v>
      </c>
      <c r="J44" s="56"/>
      <c r="K44" s="57">
        <f t="shared" si="13"/>
        <v>0</v>
      </c>
      <c r="L44" s="34"/>
      <c r="M44" s="34"/>
      <c r="N44" s="34"/>
    </row>
    <row r="45" spans="1:14" ht="15" thickBot="1" x14ac:dyDescent="0.35">
      <c r="A45" s="34"/>
      <c r="B45" s="34"/>
      <c r="C45" s="55" t="s">
        <v>30</v>
      </c>
      <c r="D45" s="55">
        <f>SUM(D42:D44)</f>
        <v>0</v>
      </c>
      <c r="E45" s="57">
        <f t="shared" ref="E45:K45" si="15">SUM(E42:E44)</f>
        <v>0</v>
      </c>
      <c r="F45" s="57">
        <f t="shared" si="15"/>
        <v>0</v>
      </c>
      <c r="G45" s="34"/>
      <c r="H45" s="55">
        <f t="shared" si="15"/>
        <v>0</v>
      </c>
      <c r="I45" s="57">
        <f t="shared" si="15"/>
        <v>0</v>
      </c>
      <c r="J45" s="34"/>
      <c r="K45" s="55">
        <f t="shared" si="15"/>
        <v>0</v>
      </c>
      <c r="L45" s="34"/>
      <c r="M45" s="34"/>
      <c r="N45" s="34"/>
    </row>
    <row r="46" spans="1:14" ht="18" thickBot="1" x14ac:dyDescent="0.35">
      <c r="A46" s="34"/>
      <c r="B46" s="34"/>
      <c r="C46" s="66" t="s">
        <v>31</v>
      </c>
      <c r="D46" s="67"/>
      <c r="E46" s="68"/>
      <c r="F46" s="69">
        <f>SUM(D45:F45)</f>
        <v>0</v>
      </c>
      <c r="G46" s="56"/>
      <c r="H46" s="67"/>
      <c r="I46" s="69">
        <f>SUM(H45:I45)</f>
        <v>0</v>
      </c>
      <c r="J46" s="70"/>
      <c r="K46" s="71">
        <f>K45</f>
        <v>0</v>
      </c>
      <c r="L46" s="34"/>
      <c r="M46" s="34"/>
      <c r="N46" s="34"/>
    </row>
  </sheetData>
  <mergeCells count="7">
    <mergeCell ref="N11:N13"/>
    <mergeCell ref="N16:N18"/>
    <mergeCell ref="D3:F3"/>
    <mergeCell ref="H3:I3"/>
    <mergeCell ref="N6:N8"/>
    <mergeCell ref="D2:F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" sqref="K1"/>
    </sheetView>
  </sheetViews>
  <sheetFormatPr defaultRowHeight="14.4" x14ac:dyDescent="0.3"/>
  <cols>
    <col min="3" max="3" width="8.88671875" customWidth="1"/>
    <col min="6" max="6" width="10.109375" customWidth="1"/>
    <col min="7" max="7" width="2.5546875" customWidth="1"/>
    <col min="8" max="8" width="6.21875" customWidth="1"/>
    <col min="9" max="9" width="5.6640625" customWidth="1"/>
    <col min="10" max="10" width="7.88671875" customWidth="1"/>
    <col min="11" max="11" width="7.21875" customWidth="1"/>
    <col min="12" max="14" width="8.88671875" customWidth="1"/>
    <col min="16" max="16" width="4.44140625" customWidth="1"/>
    <col min="17" max="17" width="9.88671875" style="7" customWidth="1"/>
    <col min="18" max="18" width="8.88671875" customWidth="1"/>
    <col min="19" max="19" width="14.88671875" customWidth="1"/>
    <col min="20" max="20" width="17.21875" customWidth="1"/>
  </cols>
  <sheetData>
    <row r="1" spans="2:20" ht="15" thickBot="1" x14ac:dyDescent="0.35">
      <c r="O1" s="10"/>
      <c r="Q1" s="8"/>
      <c r="S1" s="10"/>
      <c r="T1" s="10"/>
    </row>
    <row r="2" spans="2:20" ht="15" thickBot="1" x14ac:dyDescent="0.35">
      <c r="B2" s="34"/>
      <c r="C2" s="36"/>
      <c r="D2" s="82" t="s">
        <v>0</v>
      </c>
      <c r="E2" s="83"/>
      <c r="F2" s="84"/>
      <c r="G2" s="34"/>
      <c r="H2" s="85" t="s">
        <v>42</v>
      </c>
      <c r="I2" s="86"/>
      <c r="J2" s="87"/>
      <c r="K2" s="34"/>
      <c r="L2" s="88" t="s">
        <v>43</v>
      </c>
      <c r="M2" s="89"/>
      <c r="N2" s="89"/>
      <c r="O2" s="90"/>
      <c r="P2" s="101"/>
      <c r="Q2" s="80" t="s">
        <v>50</v>
      </c>
      <c r="R2" s="102"/>
      <c r="S2" s="76" t="s">
        <v>51</v>
      </c>
      <c r="T2" s="77"/>
    </row>
    <row r="3" spans="2:20" x14ac:dyDescent="0.3">
      <c r="B3" s="38"/>
      <c r="C3" s="39"/>
      <c r="D3" s="22" t="s">
        <v>1</v>
      </c>
      <c r="E3" s="23" t="s">
        <v>2</v>
      </c>
      <c r="F3" s="24" t="s">
        <v>3</v>
      </c>
      <c r="G3" s="34"/>
      <c r="H3" s="91" t="s">
        <v>1</v>
      </c>
      <c r="I3" s="91" t="s">
        <v>2</v>
      </c>
      <c r="J3" s="91" t="s">
        <v>3</v>
      </c>
      <c r="K3" s="34"/>
      <c r="L3" s="22" t="s">
        <v>1</v>
      </c>
      <c r="M3" s="23" t="s">
        <v>2</v>
      </c>
      <c r="N3" s="24" t="s">
        <v>3</v>
      </c>
      <c r="O3" s="80" t="s">
        <v>46</v>
      </c>
      <c r="P3" s="34"/>
      <c r="Q3" s="92"/>
      <c r="R3" s="102"/>
      <c r="S3" s="78"/>
      <c r="T3" s="79"/>
    </row>
    <row r="4" spans="2:20" ht="15" thickBot="1" x14ac:dyDescent="0.35">
      <c r="B4" s="41" t="s">
        <v>4</v>
      </c>
      <c r="C4" s="41" t="s">
        <v>5</v>
      </c>
      <c r="D4" s="27" t="s">
        <v>6</v>
      </c>
      <c r="E4" s="28" t="s">
        <v>7</v>
      </c>
      <c r="F4" s="29" t="s">
        <v>8</v>
      </c>
      <c r="G4" s="103"/>
      <c r="H4" s="93" t="s">
        <v>6</v>
      </c>
      <c r="I4" s="94" t="s">
        <v>7</v>
      </c>
      <c r="J4" s="94" t="s">
        <v>8</v>
      </c>
      <c r="K4" s="103"/>
      <c r="L4" s="95" t="s">
        <v>41</v>
      </c>
      <c r="M4" s="96" t="s">
        <v>7</v>
      </c>
      <c r="N4" s="97" t="s">
        <v>8</v>
      </c>
      <c r="O4" s="81"/>
      <c r="P4" s="34"/>
      <c r="Q4" s="81"/>
      <c r="R4" s="102"/>
      <c r="S4" s="26" t="s">
        <v>44</v>
      </c>
      <c r="T4" s="98" t="s">
        <v>45</v>
      </c>
    </row>
    <row r="5" spans="2:20" ht="15.6" thickTop="1" thickBot="1" x14ac:dyDescent="0.35">
      <c r="B5" s="44">
        <v>2016</v>
      </c>
      <c r="C5" s="45" t="s">
        <v>9</v>
      </c>
      <c r="D5" s="5">
        <f>'задание 1'!D6</f>
        <v>0</v>
      </c>
      <c r="E5" s="5">
        <f>'задание 1'!E6</f>
        <v>0</v>
      </c>
      <c r="F5" s="5">
        <f>'задание 1'!F6</f>
        <v>0</v>
      </c>
      <c r="G5" s="34"/>
      <c r="H5" s="5">
        <f>'задание 1'!D$37</f>
        <v>0</v>
      </c>
      <c r="I5" s="5">
        <f>'задание 1'!E$37</f>
        <v>0</v>
      </c>
      <c r="J5" s="5">
        <f>'задание 1'!F$37</f>
        <v>0</v>
      </c>
      <c r="K5" s="34"/>
      <c r="L5" s="99">
        <v>0</v>
      </c>
      <c r="M5" s="99">
        <v>0</v>
      </c>
      <c r="N5" s="100">
        <v>0</v>
      </c>
      <c r="O5" s="104"/>
      <c r="P5" s="38"/>
      <c r="Q5" s="105"/>
      <c r="R5" s="34"/>
      <c r="S5" s="99">
        <f>O5*'задание 1'!K$37-Q5</f>
        <v>0</v>
      </c>
      <c r="T5" s="99">
        <v>0</v>
      </c>
    </row>
    <row r="6" spans="2:20" ht="15" thickBot="1" x14ac:dyDescent="0.35">
      <c r="B6" s="46">
        <v>2016</v>
      </c>
      <c r="C6" s="47" t="s">
        <v>10</v>
      </c>
      <c r="D6" s="5">
        <f>'задание 1'!D7</f>
        <v>0</v>
      </c>
      <c r="E6" s="5">
        <f>'задание 1'!E7</f>
        <v>0</v>
      </c>
      <c r="F6" s="5">
        <f>'задание 1'!F7</f>
        <v>0</v>
      </c>
      <c r="G6" s="34"/>
      <c r="H6" s="5">
        <f>'задание 1'!D$37</f>
        <v>0</v>
      </c>
      <c r="I6" s="5">
        <f>'задание 1'!E$37</f>
        <v>0</v>
      </c>
      <c r="J6" s="5">
        <f>'задание 1'!F$37</f>
        <v>0</v>
      </c>
      <c r="K6" s="34"/>
      <c r="L6" s="99">
        <f>D6-D5</f>
        <v>0</v>
      </c>
      <c r="M6" s="99">
        <f t="shared" ref="M6:N6" si="0">E6-E5</f>
        <v>0</v>
      </c>
      <c r="N6" s="99">
        <f t="shared" si="0"/>
        <v>0</v>
      </c>
      <c r="O6" s="104"/>
      <c r="P6" s="38"/>
      <c r="Q6" s="105"/>
      <c r="R6" s="34"/>
      <c r="S6" s="99">
        <f>O6*'задание 1'!K$37-Q6</f>
        <v>0</v>
      </c>
      <c r="T6" s="99">
        <f>T5+S6</f>
        <v>0</v>
      </c>
    </row>
    <row r="7" spans="2:20" ht="15" thickBot="1" x14ac:dyDescent="0.35">
      <c r="B7" s="46">
        <v>2016</v>
      </c>
      <c r="C7" s="47" t="s">
        <v>11</v>
      </c>
      <c r="D7" s="5">
        <f>'задание 1'!D8</f>
        <v>0</v>
      </c>
      <c r="E7" s="5">
        <f>'задание 1'!E8</f>
        <v>0</v>
      </c>
      <c r="F7" s="5">
        <f>'задание 1'!F8</f>
        <v>0</v>
      </c>
      <c r="G7" s="34"/>
      <c r="H7" s="5">
        <f>'задание 1'!D$37</f>
        <v>0</v>
      </c>
      <c r="I7" s="5">
        <f>'задание 1'!E$37</f>
        <v>0</v>
      </c>
      <c r="J7" s="5">
        <f>'задание 1'!F$37</f>
        <v>0</v>
      </c>
      <c r="K7" s="34"/>
      <c r="L7" s="99">
        <f t="shared" ref="L7:L29" si="1">D7-D6</f>
        <v>0</v>
      </c>
      <c r="M7" s="99">
        <f t="shared" ref="M7:M29" si="2">E7-E6</f>
        <v>0</v>
      </c>
      <c r="N7" s="99">
        <f t="shared" ref="N7:N29" si="3">F7-F6</f>
        <v>0</v>
      </c>
      <c r="O7" s="104"/>
      <c r="P7" s="38"/>
      <c r="Q7" s="105"/>
      <c r="R7" s="34"/>
      <c r="S7" s="99">
        <f>O7*'задание 1'!K$37-Q7</f>
        <v>0</v>
      </c>
      <c r="T7" s="99">
        <f t="shared" ref="T7:T29" si="4">T6+S7</f>
        <v>0</v>
      </c>
    </row>
    <row r="8" spans="2:20" ht="15" thickBot="1" x14ac:dyDescent="0.35">
      <c r="B8" s="46">
        <v>2016</v>
      </c>
      <c r="C8" s="47" t="s">
        <v>12</v>
      </c>
      <c r="D8" s="5">
        <f>'задание 1'!D9</f>
        <v>0</v>
      </c>
      <c r="E8" s="5">
        <f>'задание 1'!E9</f>
        <v>0</v>
      </c>
      <c r="F8" s="5">
        <f>'задание 1'!F9</f>
        <v>0</v>
      </c>
      <c r="G8" s="34"/>
      <c r="H8" s="5">
        <f>'задание 1'!D$37</f>
        <v>0</v>
      </c>
      <c r="I8" s="5">
        <f>'задание 1'!E$37</f>
        <v>0</v>
      </c>
      <c r="J8" s="5">
        <f>'задание 1'!F$37</f>
        <v>0</v>
      </c>
      <c r="K8" s="34"/>
      <c r="L8" s="99">
        <f t="shared" si="1"/>
        <v>0</v>
      </c>
      <c r="M8" s="99">
        <f t="shared" si="2"/>
        <v>0</v>
      </c>
      <c r="N8" s="99">
        <f t="shared" si="3"/>
        <v>0</v>
      </c>
      <c r="O8" s="104"/>
      <c r="P8" s="38"/>
      <c r="Q8" s="105"/>
      <c r="R8" s="34"/>
      <c r="S8" s="99">
        <f>O8*'задание 1'!K$37-Q8</f>
        <v>0</v>
      </c>
      <c r="T8" s="99">
        <f t="shared" si="4"/>
        <v>0</v>
      </c>
    </row>
    <row r="9" spans="2:20" ht="15" thickBot="1" x14ac:dyDescent="0.35">
      <c r="B9" s="46">
        <v>2017</v>
      </c>
      <c r="C9" s="47" t="s">
        <v>13</v>
      </c>
      <c r="D9" s="5">
        <f>'задание 1'!D10</f>
        <v>0</v>
      </c>
      <c r="E9" s="5">
        <f>'задание 1'!E10</f>
        <v>0</v>
      </c>
      <c r="F9" s="5">
        <f>'задание 1'!F10</f>
        <v>0</v>
      </c>
      <c r="G9" s="34"/>
      <c r="H9" s="5">
        <f>'задание 1'!D$37</f>
        <v>0</v>
      </c>
      <c r="I9" s="5">
        <f>'задание 1'!E$37</f>
        <v>0</v>
      </c>
      <c r="J9" s="5">
        <f>'задание 1'!F$37</f>
        <v>0</v>
      </c>
      <c r="K9" s="34"/>
      <c r="L9" s="99">
        <f t="shared" si="1"/>
        <v>0</v>
      </c>
      <c r="M9" s="99">
        <f t="shared" si="2"/>
        <v>0</v>
      </c>
      <c r="N9" s="99">
        <f t="shared" si="3"/>
        <v>0</v>
      </c>
      <c r="O9" s="104"/>
      <c r="P9" s="38"/>
      <c r="Q9" s="105"/>
      <c r="R9" s="34"/>
      <c r="S9" s="99">
        <f>O9*'задание 1'!K$37-Q9</f>
        <v>0</v>
      </c>
      <c r="T9" s="99">
        <f t="shared" si="4"/>
        <v>0</v>
      </c>
    </row>
    <row r="10" spans="2:20" ht="15" thickBot="1" x14ac:dyDescent="0.35">
      <c r="B10" s="46">
        <v>2017</v>
      </c>
      <c r="C10" s="47" t="s">
        <v>14</v>
      </c>
      <c r="D10" s="5">
        <f>'задание 1'!D11</f>
        <v>0</v>
      </c>
      <c r="E10" s="5">
        <f>'задание 1'!E11</f>
        <v>0</v>
      </c>
      <c r="F10" s="5">
        <f>'задание 1'!F11</f>
        <v>0</v>
      </c>
      <c r="G10" s="34"/>
      <c r="H10" s="5">
        <f>'задание 1'!D$37</f>
        <v>0</v>
      </c>
      <c r="I10" s="5">
        <f>'задание 1'!E$37</f>
        <v>0</v>
      </c>
      <c r="J10" s="5">
        <f>'задание 1'!F$37</f>
        <v>0</v>
      </c>
      <c r="K10" s="34"/>
      <c r="L10" s="99">
        <f t="shared" si="1"/>
        <v>0</v>
      </c>
      <c r="M10" s="99">
        <f t="shared" si="2"/>
        <v>0</v>
      </c>
      <c r="N10" s="99">
        <f t="shared" si="3"/>
        <v>0</v>
      </c>
      <c r="O10" s="104"/>
      <c r="P10" s="38"/>
      <c r="Q10" s="105"/>
      <c r="R10" s="34"/>
      <c r="S10" s="99">
        <f>O10*'задание 1'!K$37-Q10</f>
        <v>0</v>
      </c>
      <c r="T10" s="99">
        <f t="shared" si="4"/>
        <v>0</v>
      </c>
    </row>
    <row r="11" spans="2:20" ht="15" thickBot="1" x14ac:dyDescent="0.35">
      <c r="B11" s="46">
        <v>2017</v>
      </c>
      <c r="C11" s="47" t="s">
        <v>15</v>
      </c>
      <c r="D11" s="5">
        <f>'задание 1'!D12</f>
        <v>0</v>
      </c>
      <c r="E11" s="5">
        <f>'задание 1'!E12</f>
        <v>0</v>
      </c>
      <c r="F11" s="5">
        <f>'задание 1'!F12</f>
        <v>0</v>
      </c>
      <c r="G11" s="34"/>
      <c r="H11" s="5">
        <f>'задание 1'!D$37</f>
        <v>0</v>
      </c>
      <c r="I11" s="5">
        <f>'задание 1'!E$37</f>
        <v>0</v>
      </c>
      <c r="J11" s="5">
        <f>'задание 1'!F$37</f>
        <v>0</v>
      </c>
      <c r="K11" s="34"/>
      <c r="L11" s="99">
        <f t="shared" si="1"/>
        <v>0</v>
      </c>
      <c r="M11" s="99">
        <f t="shared" si="2"/>
        <v>0</v>
      </c>
      <c r="N11" s="99">
        <f t="shared" si="3"/>
        <v>0</v>
      </c>
      <c r="O11" s="104"/>
      <c r="P11" s="38"/>
      <c r="Q11" s="105"/>
      <c r="R11" s="34"/>
      <c r="S11" s="99">
        <f>O11*'задание 1'!K$37-Q11</f>
        <v>0</v>
      </c>
      <c r="T11" s="99">
        <f t="shared" si="4"/>
        <v>0</v>
      </c>
    </row>
    <row r="12" spans="2:20" ht="15" thickBot="1" x14ac:dyDescent="0.35">
      <c r="B12" s="46">
        <v>2017</v>
      </c>
      <c r="C12" s="47" t="s">
        <v>16</v>
      </c>
      <c r="D12" s="5">
        <f>'задание 1'!D13</f>
        <v>0</v>
      </c>
      <c r="E12" s="5">
        <f>'задание 1'!E13</f>
        <v>0</v>
      </c>
      <c r="F12" s="5">
        <f>'задание 1'!F13</f>
        <v>0</v>
      </c>
      <c r="G12" s="34"/>
      <c r="H12" s="5">
        <f>'задание 1'!D$37</f>
        <v>0</v>
      </c>
      <c r="I12" s="5">
        <f>'задание 1'!E$37</f>
        <v>0</v>
      </c>
      <c r="J12" s="5">
        <f>'задание 1'!F$37</f>
        <v>0</v>
      </c>
      <c r="K12" s="34"/>
      <c r="L12" s="99">
        <f t="shared" si="1"/>
        <v>0</v>
      </c>
      <c r="M12" s="99">
        <f t="shared" si="2"/>
        <v>0</v>
      </c>
      <c r="N12" s="99">
        <f t="shared" si="3"/>
        <v>0</v>
      </c>
      <c r="O12" s="104"/>
      <c r="P12" s="38"/>
      <c r="Q12" s="105"/>
      <c r="R12" s="34"/>
      <c r="S12" s="99">
        <f>O12*'задание 1'!K$37-Q12</f>
        <v>0</v>
      </c>
      <c r="T12" s="99">
        <f t="shared" si="4"/>
        <v>0</v>
      </c>
    </row>
    <row r="13" spans="2:20" ht="15" thickBot="1" x14ac:dyDescent="0.35">
      <c r="B13" s="46">
        <v>2017</v>
      </c>
      <c r="C13" s="47" t="s">
        <v>17</v>
      </c>
      <c r="D13" s="5">
        <f>'задание 1'!D14</f>
        <v>0</v>
      </c>
      <c r="E13" s="5">
        <f>'задание 1'!E14</f>
        <v>0</v>
      </c>
      <c r="F13" s="5">
        <f>'задание 1'!F14</f>
        <v>0</v>
      </c>
      <c r="G13" s="34"/>
      <c r="H13" s="5">
        <f>'задание 1'!D$37</f>
        <v>0</v>
      </c>
      <c r="I13" s="5">
        <f>'задание 1'!E$37</f>
        <v>0</v>
      </c>
      <c r="J13" s="5">
        <f>'задание 1'!F$37</f>
        <v>0</v>
      </c>
      <c r="K13" s="34"/>
      <c r="L13" s="99">
        <f t="shared" si="1"/>
        <v>0</v>
      </c>
      <c r="M13" s="99">
        <f t="shared" si="2"/>
        <v>0</v>
      </c>
      <c r="N13" s="99">
        <f t="shared" si="3"/>
        <v>0</v>
      </c>
      <c r="O13" s="104"/>
      <c r="P13" s="38"/>
      <c r="Q13" s="105"/>
      <c r="R13" s="34"/>
      <c r="S13" s="99">
        <f>O13*'задание 1'!K$37-Q13</f>
        <v>0</v>
      </c>
      <c r="T13" s="99">
        <f t="shared" si="4"/>
        <v>0</v>
      </c>
    </row>
    <row r="14" spans="2:20" ht="15" thickBot="1" x14ac:dyDescent="0.35">
      <c r="B14" s="46">
        <v>2017</v>
      </c>
      <c r="C14" s="47" t="s">
        <v>18</v>
      </c>
      <c r="D14" s="5">
        <f>'задание 1'!D15</f>
        <v>0</v>
      </c>
      <c r="E14" s="5">
        <f>'задание 1'!E15</f>
        <v>0</v>
      </c>
      <c r="F14" s="5">
        <f>'задание 1'!F15</f>
        <v>0</v>
      </c>
      <c r="G14" s="34"/>
      <c r="H14" s="5">
        <f>'задание 1'!D$37</f>
        <v>0</v>
      </c>
      <c r="I14" s="5">
        <f>'задание 1'!E$37</f>
        <v>0</v>
      </c>
      <c r="J14" s="5">
        <f>'задание 1'!F$37</f>
        <v>0</v>
      </c>
      <c r="K14" s="34"/>
      <c r="L14" s="99">
        <f t="shared" si="1"/>
        <v>0</v>
      </c>
      <c r="M14" s="99">
        <f t="shared" si="2"/>
        <v>0</v>
      </c>
      <c r="N14" s="99">
        <f t="shared" si="3"/>
        <v>0</v>
      </c>
      <c r="O14" s="104"/>
      <c r="P14" s="38"/>
      <c r="Q14" s="105"/>
      <c r="R14" s="34"/>
      <c r="S14" s="99">
        <f>O14*'задание 1'!K$37-Q14</f>
        <v>0</v>
      </c>
      <c r="T14" s="99">
        <f t="shared" si="4"/>
        <v>0</v>
      </c>
    </row>
    <row r="15" spans="2:20" ht="15" thickBot="1" x14ac:dyDescent="0.35">
      <c r="B15" s="46">
        <v>2017</v>
      </c>
      <c r="C15" s="47" t="s">
        <v>19</v>
      </c>
      <c r="D15" s="5">
        <f>'задание 1'!D16</f>
        <v>0</v>
      </c>
      <c r="E15" s="5">
        <f>'задание 1'!E16</f>
        <v>0</v>
      </c>
      <c r="F15" s="5">
        <f>'задание 1'!F16</f>
        <v>0</v>
      </c>
      <c r="G15" s="34"/>
      <c r="H15" s="5">
        <f>'задание 1'!D$37</f>
        <v>0</v>
      </c>
      <c r="I15" s="5">
        <f>'задание 1'!E$37</f>
        <v>0</v>
      </c>
      <c r="J15" s="5">
        <f>'задание 1'!F$37</f>
        <v>0</v>
      </c>
      <c r="K15" s="34"/>
      <c r="L15" s="99">
        <f t="shared" si="1"/>
        <v>0</v>
      </c>
      <c r="M15" s="99">
        <f t="shared" si="2"/>
        <v>0</v>
      </c>
      <c r="N15" s="99">
        <f t="shared" si="3"/>
        <v>0</v>
      </c>
      <c r="O15" s="104"/>
      <c r="P15" s="38"/>
      <c r="Q15" s="105"/>
      <c r="R15" s="34"/>
      <c r="S15" s="99">
        <f>O15*'задание 1'!K$37-Q15</f>
        <v>0</v>
      </c>
      <c r="T15" s="99">
        <f t="shared" si="4"/>
        <v>0</v>
      </c>
    </row>
    <row r="16" spans="2:20" ht="15" thickBot="1" x14ac:dyDescent="0.35">
      <c r="B16" s="46">
        <v>2017</v>
      </c>
      <c r="C16" s="47" t="s">
        <v>20</v>
      </c>
      <c r="D16" s="5">
        <f>'задание 1'!D17</f>
        <v>0</v>
      </c>
      <c r="E16" s="5">
        <f>'задание 1'!E17</f>
        <v>0</v>
      </c>
      <c r="F16" s="5">
        <f>'задание 1'!F17</f>
        <v>0</v>
      </c>
      <c r="G16" s="34"/>
      <c r="H16" s="5">
        <f>'задание 1'!D$37</f>
        <v>0</v>
      </c>
      <c r="I16" s="5">
        <f>'задание 1'!E$37</f>
        <v>0</v>
      </c>
      <c r="J16" s="5">
        <f>'задание 1'!F$37</f>
        <v>0</v>
      </c>
      <c r="K16" s="34"/>
      <c r="L16" s="99">
        <f t="shared" si="1"/>
        <v>0</v>
      </c>
      <c r="M16" s="99">
        <f t="shared" si="2"/>
        <v>0</v>
      </c>
      <c r="N16" s="99">
        <f t="shared" si="3"/>
        <v>0</v>
      </c>
      <c r="O16" s="104"/>
      <c r="P16" s="38"/>
      <c r="Q16" s="105"/>
      <c r="R16" s="34"/>
      <c r="S16" s="99">
        <f>O16*'задание 1'!K$37-Q16</f>
        <v>0</v>
      </c>
      <c r="T16" s="99">
        <f t="shared" si="4"/>
        <v>0</v>
      </c>
    </row>
    <row r="17" spans="2:20" ht="15" thickBot="1" x14ac:dyDescent="0.35">
      <c r="B17" s="46">
        <v>2017</v>
      </c>
      <c r="C17" s="47" t="s">
        <v>9</v>
      </c>
      <c r="D17" s="5">
        <f>'задание 1'!D18</f>
        <v>0</v>
      </c>
      <c r="E17" s="5">
        <f>'задание 1'!E18</f>
        <v>0</v>
      </c>
      <c r="F17" s="5">
        <f>'задание 1'!F18</f>
        <v>0</v>
      </c>
      <c r="G17" s="34"/>
      <c r="H17" s="5">
        <f>'задание 1'!D$37</f>
        <v>0</v>
      </c>
      <c r="I17" s="5">
        <f>'задание 1'!E$37</f>
        <v>0</v>
      </c>
      <c r="J17" s="5">
        <f>'задание 1'!F$37</f>
        <v>0</v>
      </c>
      <c r="K17" s="34"/>
      <c r="L17" s="99">
        <f t="shared" si="1"/>
        <v>0</v>
      </c>
      <c r="M17" s="99">
        <f t="shared" si="2"/>
        <v>0</v>
      </c>
      <c r="N17" s="99">
        <f t="shared" si="3"/>
        <v>0</v>
      </c>
      <c r="O17" s="104"/>
      <c r="P17" s="38"/>
      <c r="Q17" s="105"/>
      <c r="R17" s="34"/>
      <c r="S17" s="99">
        <f>O17*'задание 1'!K$37-Q17</f>
        <v>0</v>
      </c>
      <c r="T17" s="99">
        <f t="shared" si="4"/>
        <v>0</v>
      </c>
    </row>
    <row r="18" spans="2:20" ht="15" thickBot="1" x14ac:dyDescent="0.35">
      <c r="B18" s="46">
        <v>2017</v>
      </c>
      <c r="C18" s="47" t="s">
        <v>10</v>
      </c>
      <c r="D18" s="5">
        <f>'задание 1'!D19</f>
        <v>0</v>
      </c>
      <c r="E18" s="5">
        <f>'задание 1'!E19</f>
        <v>0</v>
      </c>
      <c r="F18" s="5">
        <f>'задание 1'!F19</f>
        <v>0</v>
      </c>
      <c r="G18" s="34"/>
      <c r="H18" s="5">
        <f>'задание 1'!D$37</f>
        <v>0</v>
      </c>
      <c r="I18" s="5">
        <f>'задание 1'!E$37</f>
        <v>0</v>
      </c>
      <c r="J18" s="5">
        <f>'задание 1'!F$37</f>
        <v>0</v>
      </c>
      <c r="K18" s="34"/>
      <c r="L18" s="99">
        <f t="shared" si="1"/>
        <v>0</v>
      </c>
      <c r="M18" s="99">
        <f t="shared" si="2"/>
        <v>0</v>
      </c>
      <c r="N18" s="99">
        <f t="shared" si="3"/>
        <v>0</v>
      </c>
      <c r="O18" s="104"/>
      <c r="P18" s="38"/>
      <c r="Q18" s="105"/>
      <c r="R18" s="34"/>
      <c r="S18" s="99">
        <f>O18*'задание 1'!K$37-Q18</f>
        <v>0</v>
      </c>
      <c r="T18" s="99">
        <f t="shared" si="4"/>
        <v>0</v>
      </c>
    </row>
    <row r="19" spans="2:20" ht="15" thickBot="1" x14ac:dyDescent="0.35">
      <c r="B19" s="46">
        <v>2017</v>
      </c>
      <c r="C19" s="47" t="s">
        <v>11</v>
      </c>
      <c r="D19" s="5">
        <f>'задание 1'!D20</f>
        <v>0</v>
      </c>
      <c r="E19" s="5">
        <f>'задание 1'!E20</f>
        <v>0</v>
      </c>
      <c r="F19" s="5">
        <f>'задание 1'!F20</f>
        <v>0</v>
      </c>
      <c r="G19" s="34"/>
      <c r="H19" s="5">
        <f>'задание 1'!D$37</f>
        <v>0</v>
      </c>
      <c r="I19" s="5">
        <f>'задание 1'!E$37</f>
        <v>0</v>
      </c>
      <c r="J19" s="5">
        <f>'задание 1'!F$37</f>
        <v>0</v>
      </c>
      <c r="K19" s="34"/>
      <c r="L19" s="99">
        <f t="shared" si="1"/>
        <v>0</v>
      </c>
      <c r="M19" s="99">
        <f t="shared" si="2"/>
        <v>0</v>
      </c>
      <c r="N19" s="99">
        <f t="shared" si="3"/>
        <v>0</v>
      </c>
      <c r="O19" s="104"/>
      <c r="P19" s="38"/>
      <c r="Q19" s="105"/>
      <c r="R19" s="34"/>
      <c r="S19" s="99">
        <f>O19*'задание 1'!K$37-Q19</f>
        <v>0</v>
      </c>
      <c r="T19" s="99">
        <f t="shared" si="4"/>
        <v>0</v>
      </c>
    </row>
    <row r="20" spans="2:20" ht="15" thickBot="1" x14ac:dyDescent="0.35">
      <c r="B20" s="46">
        <v>2017</v>
      </c>
      <c r="C20" s="47" t="s">
        <v>12</v>
      </c>
      <c r="D20" s="5">
        <f>'задание 1'!D21</f>
        <v>0</v>
      </c>
      <c r="E20" s="5">
        <f>'задание 1'!E21</f>
        <v>0</v>
      </c>
      <c r="F20" s="5">
        <f>'задание 1'!F21</f>
        <v>0</v>
      </c>
      <c r="G20" s="34"/>
      <c r="H20" s="5">
        <f>'задание 1'!D$37</f>
        <v>0</v>
      </c>
      <c r="I20" s="5">
        <f>'задание 1'!E$37</f>
        <v>0</v>
      </c>
      <c r="J20" s="5">
        <f>'задание 1'!F$37</f>
        <v>0</v>
      </c>
      <c r="K20" s="34"/>
      <c r="L20" s="99">
        <f t="shared" si="1"/>
        <v>0</v>
      </c>
      <c r="M20" s="99">
        <f t="shared" si="2"/>
        <v>0</v>
      </c>
      <c r="N20" s="99">
        <f t="shared" si="3"/>
        <v>0</v>
      </c>
      <c r="O20" s="104"/>
      <c r="P20" s="38"/>
      <c r="Q20" s="105"/>
      <c r="R20" s="34"/>
      <c r="S20" s="99">
        <f>O20*'задание 1'!K$37-Q20</f>
        <v>0</v>
      </c>
      <c r="T20" s="99">
        <f t="shared" si="4"/>
        <v>0</v>
      </c>
    </row>
    <row r="21" spans="2:20" ht="15" thickBot="1" x14ac:dyDescent="0.35">
      <c r="B21" s="46">
        <v>2018</v>
      </c>
      <c r="C21" s="47" t="s">
        <v>13</v>
      </c>
      <c r="D21" s="5">
        <f>'задание 1'!D22</f>
        <v>0</v>
      </c>
      <c r="E21" s="5">
        <f>'задание 1'!E22</f>
        <v>0</v>
      </c>
      <c r="F21" s="5">
        <f>'задание 1'!F22</f>
        <v>0</v>
      </c>
      <c r="G21" s="34"/>
      <c r="H21" s="5">
        <f>'задание 1'!D$38</f>
        <v>0</v>
      </c>
      <c r="I21" s="5">
        <f>'задание 1'!E$38</f>
        <v>0</v>
      </c>
      <c r="J21" s="5">
        <f>'задание 1'!F$38</f>
        <v>0</v>
      </c>
      <c r="K21" s="34"/>
      <c r="L21" s="99">
        <f t="shared" si="1"/>
        <v>0</v>
      </c>
      <c r="M21" s="99">
        <f t="shared" si="2"/>
        <v>0</v>
      </c>
      <c r="N21" s="99">
        <f t="shared" si="3"/>
        <v>0</v>
      </c>
      <c r="O21" s="104"/>
      <c r="P21" s="38"/>
      <c r="Q21" s="105"/>
      <c r="R21" s="34"/>
      <c r="S21" s="99">
        <f>O21*'задание 1'!K$37-Q21</f>
        <v>0</v>
      </c>
      <c r="T21" s="99">
        <f t="shared" si="4"/>
        <v>0</v>
      </c>
    </row>
    <row r="22" spans="2:20" ht="15" thickBot="1" x14ac:dyDescent="0.35">
      <c r="B22" s="46">
        <v>2018</v>
      </c>
      <c r="C22" s="47" t="s">
        <v>14</v>
      </c>
      <c r="D22" s="5">
        <f>'задание 1'!D23</f>
        <v>0</v>
      </c>
      <c r="E22" s="5">
        <f>'задание 1'!E23</f>
        <v>0</v>
      </c>
      <c r="F22" s="5">
        <f>'задание 1'!F23</f>
        <v>0</v>
      </c>
      <c r="G22" s="34"/>
      <c r="H22" s="5">
        <f>'задание 1'!D$38</f>
        <v>0</v>
      </c>
      <c r="I22" s="5">
        <f>'задание 1'!E$38</f>
        <v>0</v>
      </c>
      <c r="J22" s="5">
        <f>'задание 1'!F$38</f>
        <v>0</v>
      </c>
      <c r="K22" s="34"/>
      <c r="L22" s="99">
        <f t="shared" si="1"/>
        <v>0</v>
      </c>
      <c r="M22" s="99">
        <f t="shared" si="2"/>
        <v>0</v>
      </c>
      <c r="N22" s="99">
        <f t="shared" si="3"/>
        <v>0</v>
      </c>
      <c r="O22" s="104"/>
      <c r="P22" s="38"/>
      <c r="Q22" s="105"/>
      <c r="R22" s="34"/>
      <c r="S22" s="99">
        <f>O22*'задание 1'!K$37-Q22</f>
        <v>0</v>
      </c>
      <c r="T22" s="99">
        <f t="shared" si="4"/>
        <v>0</v>
      </c>
    </row>
    <row r="23" spans="2:20" ht="15" thickBot="1" x14ac:dyDescent="0.35">
      <c r="B23" s="46">
        <v>2018</v>
      </c>
      <c r="C23" s="47" t="s">
        <v>15</v>
      </c>
      <c r="D23" s="5">
        <f>'задание 1'!D24</f>
        <v>0</v>
      </c>
      <c r="E23" s="5">
        <f>'задание 1'!E24</f>
        <v>0</v>
      </c>
      <c r="F23" s="5">
        <f>'задание 1'!F24</f>
        <v>0</v>
      </c>
      <c r="G23" s="34"/>
      <c r="H23" s="5">
        <f>'задание 1'!D$38</f>
        <v>0</v>
      </c>
      <c r="I23" s="5">
        <f>'задание 1'!E$38</f>
        <v>0</v>
      </c>
      <c r="J23" s="5">
        <f>'задание 1'!F$38</f>
        <v>0</v>
      </c>
      <c r="K23" s="34"/>
      <c r="L23" s="99">
        <f t="shared" si="1"/>
        <v>0</v>
      </c>
      <c r="M23" s="99">
        <f t="shared" si="2"/>
        <v>0</v>
      </c>
      <c r="N23" s="99">
        <f t="shared" si="3"/>
        <v>0</v>
      </c>
      <c r="O23" s="104"/>
      <c r="P23" s="38"/>
      <c r="Q23" s="105"/>
      <c r="R23" s="34"/>
      <c r="S23" s="99">
        <f>O23*'задание 1'!K$37-Q23</f>
        <v>0</v>
      </c>
      <c r="T23" s="99">
        <f t="shared" si="4"/>
        <v>0</v>
      </c>
    </row>
    <row r="24" spans="2:20" ht="15" thickBot="1" x14ac:dyDescent="0.35">
      <c r="B24" s="46">
        <v>2018</v>
      </c>
      <c r="C24" s="47" t="s">
        <v>16</v>
      </c>
      <c r="D24" s="5">
        <f>'задание 1'!D25</f>
        <v>0</v>
      </c>
      <c r="E24" s="5">
        <f>'задание 1'!E25</f>
        <v>0</v>
      </c>
      <c r="F24" s="5">
        <f>'задание 1'!F25</f>
        <v>0</v>
      </c>
      <c r="G24" s="34"/>
      <c r="H24" s="5">
        <f>'задание 1'!D$38</f>
        <v>0</v>
      </c>
      <c r="I24" s="5">
        <f>'задание 1'!E$38</f>
        <v>0</v>
      </c>
      <c r="J24" s="5">
        <f>'задание 1'!F$38</f>
        <v>0</v>
      </c>
      <c r="K24" s="34"/>
      <c r="L24" s="99">
        <f t="shared" si="1"/>
        <v>0</v>
      </c>
      <c r="M24" s="99">
        <f t="shared" si="2"/>
        <v>0</v>
      </c>
      <c r="N24" s="99">
        <f t="shared" si="3"/>
        <v>0</v>
      </c>
      <c r="O24" s="104"/>
      <c r="P24" s="38"/>
      <c r="Q24" s="105"/>
      <c r="R24" s="34"/>
      <c r="S24" s="99">
        <f>O24*'задание 1'!K$37-Q24</f>
        <v>0</v>
      </c>
      <c r="T24" s="99">
        <f t="shared" si="4"/>
        <v>0</v>
      </c>
    </row>
    <row r="25" spans="2:20" ht="15" thickBot="1" x14ac:dyDescent="0.35">
      <c r="B25" s="46">
        <v>2018</v>
      </c>
      <c r="C25" s="47" t="s">
        <v>17</v>
      </c>
      <c r="D25" s="5">
        <f>'задание 1'!D26</f>
        <v>0</v>
      </c>
      <c r="E25" s="5">
        <f>'задание 1'!E26</f>
        <v>0</v>
      </c>
      <c r="F25" s="5">
        <f>'задание 1'!F26</f>
        <v>0</v>
      </c>
      <c r="G25" s="34"/>
      <c r="H25" s="5">
        <f>'задание 1'!D$38</f>
        <v>0</v>
      </c>
      <c r="I25" s="5">
        <f>'задание 1'!E$38</f>
        <v>0</v>
      </c>
      <c r="J25" s="5">
        <f>'задание 1'!F$38</f>
        <v>0</v>
      </c>
      <c r="K25" s="34"/>
      <c r="L25" s="99">
        <f t="shared" si="1"/>
        <v>0</v>
      </c>
      <c r="M25" s="99">
        <f t="shared" si="2"/>
        <v>0</v>
      </c>
      <c r="N25" s="99">
        <f t="shared" si="3"/>
        <v>0</v>
      </c>
      <c r="O25" s="104"/>
      <c r="P25" s="38"/>
      <c r="Q25" s="105"/>
      <c r="R25" s="34"/>
      <c r="S25" s="99">
        <f>O25*'задание 1'!K$37-Q25</f>
        <v>0</v>
      </c>
      <c r="T25" s="99">
        <f t="shared" si="4"/>
        <v>0</v>
      </c>
    </row>
    <row r="26" spans="2:20" ht="15" thickBot="1" x14ac:dyDescent="0.35">
      <c r="B26" s="46">
        <v>2018</v>
      </c>
      <c r="C26" s="47" t="s">
        <v>18</v>
      </c>
      <c r="D26" s="5">
        <f>'задание 1'!D27</f>
        <v>0</v>
      </c>
      <c r="E26" s="5">
        <f>'задание 1'!E27</f>
        <v>0</v>
      </c>
      <c r="F26" s="5">
        <f>'задание 1'!F27</f>
        <v>0</v>
      </c>
      <c r="G26" s="34"/>
      <c r="H26" s="5">
        <f>'задание 1'!D$38</f>
        <v>0</v>
      </c>
      <c r="I26" s="5">
        <f>'задание 1'!E$38</f>
        <v>0</v>
      </c>
      <c r="J26" s="5">
        <f>'задание 1'!F$38</f>
        <v>0</v>
      </c>
      <c r="K26" s="34"/>
      <c r="L26" s="99">
        <f t="shared" si="1"/>
        <v>0</v>
      </c>
      <c r="M26" s="99">
        <f t="shared" si="2"/>
        <v>0</v>
      </c>
      <c r="N26" s="99">
        <f t="shared" si="3"/>
        <v>0</v>
      </c>
      <c r="O26" s="104"/>
      <c r="P26" s="38"/>
      <c r="Q26" s="105"/>
      <c r="R26" s="34"/>
      <c r="S26" s="99">
        <f>O26*'задание 1'!K$37-Q26</f>
        <v>0</v>
      </c>
      <c r="T26" s="99">
        <f t="shared" si="4"/>
        <v>0</v>
      </c>
    </row>
    <row r="27" spans="2:20" ht="15" thickBot="1" x14ac:dyDescent="0.35">
      <c r="B27" s="46">
        <v>2018</v>
      </c>
      <c r="C27" s="47" t="s">
        <v>19</v>
      </c>
      <c r="D27" s="5">
        <f>'задание 1'!D28</f>
        <v>0</v>
      </c>
      <c r="E27" s="5">
        <f>'задание 1'!E28</f>
        <v>0</v>
      </c>
      <c r="F27" s="5">
        <f>'задание 1'!F28</f>
        <v>0</v>
      </c>
      <c r="G27" s="34"/>
      <c r="H27" s="5">
        <f>'задание 1'!D$39</f>
        <v>0</v>
      </c>
      <c r="I27" s="5">
        <f>'задание 1'!E$39</f>
        <v>0</v>
      </c>
      <c r="J27" s="5">
        <f>'задание 1'!F$39</f>
        <v>0</v>
      </c>
      <c r="K27" s="34"/>
      <c r="L27" s="99">
        <f t="shared" si="1"/>
        <v>0</v>
      </c>
      <c r="M27" s="99">
        <f t="shared" si="2"/>
        <v>0</v>
      </c>
      <c r="N27" s="99">
        <f t="shared" si="3"/>
        <v>0</v>
      </c>
      <c r="O27" s="104"/>
      <c r="P27" s="38"/>
      <c r="Q27" s="105"/>
      <c r="R27" s="34"/>
      <c r="S27" s="99">
        <f>O27*'задание 1'!K$37-Q27</f>
        <v>0</v>
      </c>
      <c r="T27" s="99">
        <f t="shared" si="4"/>
        <v>0</v>
      </c>
    </row>
    <row r="28" spans="2:20" ht="15" thickBot="1" x14ac:dyDescent="0.35">
      <c r="B28" s="46">
        <v>2018</v>
      </c>
      <c r="C28" s="47" t="s">
        <v>20</v>
      </c>
      <c r="D28" s="5">
        <f>'задание 1'!D29</f>
        <v>0</v>
      </c>
      <c r="E28" s="5">
        <f>'задание 1'!E29</f>
        <v>0</v>
      </c>
      <c r="F28" s="5">
        <f>'задание 1'!F29</f>
        <v>0</v>
      </c>
      <c r="G28" s="34"/>
      <c r="H28" s="5">
        <f>'задание 1'!D$39</f>
        <v>0</v>
      </c>
      <c r="I28" s="5">
        <f>'задание 1'!E$39</f>
        <v>0</v>
      </c>
      <c r="J28" s="5">
        <f>'задание 1'!F$39</f>
        <v>0</v>
      </c>
      <c r="K28" s="34"/>
      <c r="L28" s="99">
        <f t="shared" si="1"/>
        <v>0</v>
      </c>
      <c r="M28" s="99">
        <f t="shared" si="2"/>
        <v>0</v>
      </c>
      <c r="N28" s="99">
        <f t="shared" si="3"/>
        <v>0</v>
      </c>
      <c r="O28" s="104"/>
      <c r="P28" s="38"/>
      <c r="Q28" s="105"/>
      <c r="R28" s="34"/>
      <c r="S28" s="99">
        <f>O28*'задание 1'!K$37-Q28</f>
        <v>0</v>
      </c>
      <c r="T28" s="99">
        <f t="shared" si="4"/>
        <v>0</v>
      </c>
    </row>
    <row r="29" spans="2:20" ht="15" thickBot="1" x14ac:dyDescent="0.35">
      <c r="B29" s="50">
        <v>2018</v>
      </c>
      <c r="C29" s="51" t="s">
        <v>9</v>
      </c>
      <c r="D29" s="5">
        <f>'задание 1'!D30</f>
        <v>0</v>
      </c>
      <c r="E29" s="5">
        <f>'задание 1'!E30</f>
        <v>0</v>
      </c>
      <c r="F29" s="5">
        <f>'задание 1'!F30</f>
        <v>0</v>
      </c>
      <c r="G29" s="34"/>
      <c r="H29" s="5">
        <f>'задание 1'!D$39</f>
        <v>0</v>
      </c>
      <c r="I29" s="5">
        <f>'задание 1'!E$39</f>
        <v>0</v>
      </c>
      <c r="J29" s="5">
        <f>'задание 1'!F$39</f>
        <v>0</v>
      </c>
      <c r="K29" s="34"/>
      <c r="L29" s="99">
        <f t="shared" si="1"/>
        <v>0</v>
      </c>
      <c r="M29" s="99">
        <f t="shared" si="2"/>
        <v>0</v>
      </c>
      <c r="N29" s="99">
        <f t="shared" si="3"/>
        <v>0</v>
      </c>
      <c r="O29" s="104"/>
      <c r="P29" s="38"/>
      <c r="Q29" s="105"/>
      <c r="R29" s="34"/>
      <c r="S29" s="99">
        <f>O29*'задание 1'!K$37-Q29</f>
        <v>0</v>
      </c>
      <c r="T29" s="99">
        <f t="shared" si="4"/>
        <v>0</v>
      </c>
    </row>
    <row r="30" spans="2:20" x14ac:dyDescent="0.3">
      <c r="Q30" s="9"/>
    </row>
  </sheetData>
  <mergeCells count="6">
    <mergeCell ref="Q2:Q4"/>
    <mergeCell ref="S2:T3"/>
    <mergeCell ref="O3:O4"/>
    <mergeCell ref="L2:O2"/>
    <mergeCell ref="H2:J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 1</vt:lpstr>
      <vt:lpstr>задание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Vasilisa</dc:creator>
  <cp:lastModifiedBy>Александр Каленов</cp:lastModifiedBy>
  <dcterms:created xsi:type="dcterms:W3CDTF">2018-10-02T10:27:59Z</dcterms:created>
  <dcterms:modified xsi:type="dcterms:W3CDTF">2018-10-12T16:15:31Z</dcterms:modified>
</cp:coreProperties>
</file>